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840" yWindow="315" windowWidth="20235" windowHeight="9570" activeTab="0"/>
  </bookViews>
  <sheets>
    <sheet name="3、未結案件103第1季" sheetId="1" r:id="rId1"/>
  </sheets>
  <definedNames>
    <definedName name="_xlnm.Print_Titles" localSheetId="0">'3、未結案件103第1季'!$1:$1</definedName>
  </definedNames>
  <calcPr fullCalcOnLoad="1"/>
</workbook>
</file>

<file path=xl/sharedStrings.xml><?xml version="1.0" encoding="utf-8"?>
<sst xmlns="http://schemas.openxmlformats.org/spreadsheetml/2006/main" count="119" uniqueCount="52">
  <si>
    <t>案件年度\類別</t>
  </si>
  <si>
    <t>未結案數</t>
  </si>
  <si>
    <t>未結案金額</t>
  </si>
  <si>
    <t>未結案~金額超過兩千萬元之公司</t>
  </si>
  <si>
    <t>未結案~金額超過兩千萬元之金額</t>
  </si>
  <si>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</si>
  <si>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</si>
  <si>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</si>
  <si>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</si>
  <si>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</si>
  <si>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</si>
  <si>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</si>
  <si>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</si>
  <si>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</si>
  <si>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</si>
  <si>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t>台鳳（董事鳳翔投資（股））
台鳳 （董事鳳都投資（股））</t>
  </si>
  <si>
    <t>473,770,918
231,467,446</t>
  </si>
  <si>
    <t>八十七年下半年度</t>
  </si>
  <si>
    <t>台鳳（董事鳳都投資（股））</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</si>
  <si>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</si>
  <si>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</si>
  <si>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</si>
  <si>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</si>
  <si>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</si>
  <si>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</si>
  <si>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</si>
  <si>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</si>
  <si>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</si>
  <si>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</si>
  <si>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</si>
  <si>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</si>
  <si>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</si>
  <si>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</si>
  <si>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</si>
  <si>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</si>
  <si>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</si>
  <si>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</si>
  <si>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t>
  </si>
  <si>
    <t>九十七 年上半年度</t>
  </si>
  <si>
    <t>九十七 年下半年度</t>
  </si>
  <si>
    <t>─</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</si>
  <si>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</si>
  <si>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</si>
  <si>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</si>
  <si>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</si>
  <si>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</si>
  <si>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</si>
  <si>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</si>
  <si>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</si>
  <si>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</si>
  <si>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總計</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</si>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</sst>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00_);_(* \(#,##0.00\);_(* &quot;-&quot;??_);_(@_)"/>
  </numFmts>
  <fonts count="10">
    <font>
      <sz val="12"/>
      <name val="新細明體"/>
      <family val="1"/>
    </font>
    <font>
      <sz val="10"/>
      <name val="Arial"/>
      <family val="2"/>
    </font>
    <font>
      <sz val="12"/>
      <name val="Times New Roman"/>
      <family val="1"/>
    </font>
    <font>
      <sz val="10"/>
      <name val="新細明體"/>
      <family val="1"/>
    </font>
    <font>
      <sz val="9"/>
      <name val="Calibri"/>
      <family val="2"/>
      <scheme val="minor"/>
    </font>
    <font>
      <sz val="9"/>
      <name val="新細明體"/>
      <family val="1"/>
    </font>
    <font>
      <b/>
      <sz val="10"/>
      <name val="新細明體"/>
      <family val="1"/>
    </font>
    <font>
      <b/>
      <sz val="11"/>
      <name val="新細明體"/>
      <family val="1"/>
    </font>
    <font>
      <u val="single"/>
      <sz val="12"/>
      <color indexed="36"/>
      <name val="新細明體"/>
      <family val="1"/>
    </font>
    <font>
      <b/>
      <sz val="11"/>
      <color theme="1"/>
      <name val="新細明體"/>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0" fontId="0" fillId="0" borderId="0">
      <alignment vertical="center"/>
      <protection/>
    </xf>
    <xf numFmtId="43" fontId="0" fillId="0" borderId="0" applyFont="0" applyFill="0" applyBorder="0" applyAlignment="0" applyProtection="0"/>
  </cellStyleXfs>
  <cellXfs count="19">
    <xf numFmtId="0" fontId="0" fillId="0" borderId="0" xfId="0"/>
    <xf numFmtId="0" fontId="3" fillId="2" borderId="1" xfId="20" applyFont="1" applyFill="1" applyBorder="1" applyAlignment="1">
      <alignment horizontal="center" vertical="center"/>
      <protection/>
    </xf>
    <xf numFmtId="0" fontId="3" fillId="2" borderId="1" xfId="20" applyFont="1" applyFill="1" applyBorder="1" applyAlignment="1" applyProtection="1">
      <alignment horizontal="center" vertical="center" wrapText="1"/>
      <protection locked="0"/>
    </xf>
    <xf numFmtId="0" fontId="3" fillId="2" borderId="1" xfId="20" applyFont="1" applyFill="1" applyBorder="1" applyAlignment="1" applyProtection="1">
      <alignment horizontal="center" vertical="center"/>
      <protection locked="0"/>
    </xf>
    <xf numFmtId="0" fontId="3" fillId="2" borderId="1" xfId="20" applyFont="1" applyFill="1" applyBorder="1" applyAlignment="1">
      <alignment horizontal="center" vertical="center" wrapText="1"/>
      <protection/>
    </xf>
    <xf numFmtId="0" fontId="0" fillId="3" borderId="0" xfId="0" applyFont="1" applyFill="1"/>
    <xf numFmtId="0" fontId="6" fillId="0" borderId="1" xfId="20" applyFont="1" applyFill="1" applyBorder="1" applyAlignment="1">
      <alignment horizontal="center" vertical="center" wrapText="1"/>
      <protection/>
    </xf>
    <xf numFmtId="0" fontId="7" fillId="0" borderId="1"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0" fillId="0" borderId="0" xfId="0" applyFont="1" applyFill="1"/>
    <xf numFmtId="0" fontId="7" fillId="0" borderId="1" xfId="20" applyFont="1" applyFill="1" applyBorder="1" applyAlignment="1" applyProtection="1">
      <alignment horizontal="center" vertical="center"/>
      <protection locked="0"/>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7" fillId="0" borderId="2" xfId="20" applyFont="1" applyFill="1" applyBorder="1" applyAlignment="1" applyProtection="1">
      <alignment horizontal="center" vertical="center"/>
      <protection locked="0"/>
    </xf>
    <xf numFmtId="0" fontId="0" fillId="0" borderId="0" xfId="0" applyFont="1" applyFill="1" applyAlignment="1">
      <alignment/>
    </xf>
    <xf numFmtId="0" fontId="9" fillId="0" borderId="1" xfId="20" applyFont="1" applyFill="1" applyBorder="1" applyAlignment="1">
      <alignment horizontal="center" vertical="center"/>
      <protection/>
    </xf>
    <xf numFmtId="3" fontId="9" fillId="0" borderId="1"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cellXfs>
  <cellStyles count="10">
    <cellStyle name="Normal" xfId="0"/>
    <cellStyle name="Percent" xfId="15"/>
    <cellStyle name="Currency" xfId="16"/>
    <cellStyle name="Currency [0]" xfId="17"/>
    <cellStyle name="Comma" xfId="18"/>
    <cellStyle name="Comma [0]" xfId="19"/>
    <cellStyle name="一般_PROCEED" xfId="20"/>
    <cellStyle name="一般 2" xfId="21"/>
    <cellStyle name="一般 3" xfId="22"/>
    <cellStyle name="千分位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zoomScale="80" zoomScaleNormal="80" workbookViewId="0" topLeftCell="A1">
      <pane ySplit="1" topLeftCell="A23" activePane="bottomLeft" state="frozen"/>
      <selection pane="bottomLeft" activeCell="C40" sqref="C40"/>
    </sheetView>
  </sheetViews>
  <sheetFormatPr defaultColWidth="8.875" defaultRowHeight="16.5"/>
  <cols>
    <col min="1" max="1" width="23.50390625" style="18" customWidth="1"/>
    <col min="2" max="2" width="21.75390625" style="18" customWidth="1"/>
    <col min="3" max="3" width="25.75390625" style="18" customWidth="1"/>
    <col min="4" max="4" width="56.125" style="18" customWidth="1"/>
    <col min="5" max="5" width="49.625" style="18" customWidth="1"/>
    <col min="6" max="16384" width="8.875" style="18" customWidth="1"/>
  </cols>
  <sheetData>
    <row r="1" spans="1:5" s="5" customFormat="1" ht="30" customHeight="1">
      <c r="A1" s="1" t="s">
        <v>0</v>
      </c>
      <c r="B1" s="2" t="s">
        <v>1</v>
      </c>
      <c r="C1" s="3" t="s">
        <v>2</v>
      </c>
      <c r="D1" s="4" t="s">
        <v>3</v>
      </c>
      <c r="E1" s="4" t="s">
        <v>4</v>
      </c>
    </row>
    <row r="2" spans="1:5" s="9" customFormat="1" ht="24.95" customHeight="1">
      <c r="A2" s="6" t="s">
        <v>5</v>
      </c>
      <c r="B2" s="7">
        <v>0</v>
      </c>
      <c r="C2" s="8">
        <v>0</v>
      </c>
      <c r="D2" s="8" t="s">
        <v>6</v>
      </c>
      <c r="E2" s="8" t="s">
        <v>6</v>
      </c>
    </row>
    <row r="3" spans="1:5" s="9" customFormat="1" ht="24.95" customHeight="1">
      <c r="A3" s="6" t="s">
        <v>7</v>
      </c>
      <c r="B3" s="10">
        <v>0</v>
      </c>
      <c r="C3" s="11">
        <v>0</v>
      </c>
      <c r="D3" s="8" t="s">
        <v>6</v>
      </c>
      <c r="E3" s="8" t="s">
        <v>6</v>
      </c>
    </row>
    <row r="4" spans="1:5" s="9" customFormat="1" ht="24.95" customHeight="1">
      <c r="A4" s="6" t="s">
        <v>8</v>
      </c>
      <c r="B4" s="10">
        <v>0</v>
      </c>
      <c r="C4" s="12">
        <v>0</v>
      </c>
      <c r="D4" s="8" t="s">
        <v>6</v>
      </c>
      <c r="E4" s="8" t="s">
        <v>6</v>
      </c>
    </row>
    <row r="5" spans="1:5" s="9" customFormat="1" ht="24.95" customHeight="1">
      <c r="A5" s="6" t="s">
        <v>9</v>
      </c>
      <c r="B5" s="10">
        <v>0</v>
      </c>
      <c r="C5" s="11">
        <v>0</v>
      </c>
      <c r="D5" s="8" t="s">
        <v>6</v>
      </c>
      <c r="E5" s="8" t="s">
        <v>6</v>
      </c>
    </row>
    <row r="6" spans="1:5" s="9" customFormat="1" ht="24.95" customHeight="1">
      <c r="A6" s="6" t="s">
        <v>10</v>
      </c>
      <c r="B6" s="10">
        <v>0</v>
      </c>
      <c r="C6" s="11">
        <v>0</v>
      </c>
      <c r="D6" s="8" t="s">
        <v>6</v>
      </c>
      <c r="E6" s="8" t="s">
        <v>6</v>
      </c>
    </row>
    <row r="7" spans="1:5" s="9" customFormat="1" ht="24.95" customHeight="1">
      <c r="A7" s="6" t="s">
        <v>11</v>
      </c>
      <c r="B7" s="10">
        <v>0</v>
      </c>
      <c r="C7" s="11">
        <v>0</v>
      </c>
      <c r="D7" s="8" t="s">
        <v>6</v>
      </c>
      <c r="E7" s="8" t="s">
        <v>6</v>
      </c>
    </row>
    <row r="8" spans="1:5" s="9" customFormat="1" ht="24.95" customHeight="1">
      <c r="A8" s="6" t="s">
        <v>12</v>
      </c>
      <c r="B8" s="10">
        <v>2</v>
      </c>
      <c r="C8" s="12">
        <f>18509959+55582766</f>
        <v>74092725</v>
      </c>
      <c r="D8" s="11" t="s">
        <v>13</v>
      </c>
      <c r="E8" s="11">
        <v>55582766</v>
      </c>
    </row>
    <row r="9" spans="1:5" s="9" customFormat="1" ht="36.6" customHeight="1">
      <c r="A9" s="6" t="s">
        <v>14</v>
      </c>
      <c r="B9" s="13">
        <v>3</v>
      </c>
      <c r="C9" s="12">
        <f>473770918+231467446+7029653</f>
        <v>712268017</v>
      </c>
      <c r="D9" s="12" t="s">
        <v>15</v>
      </c>
      <c r="E9" s="12" t="s">
        <v>16</v>
      </c>
    </row>
    <row r="10" spans="1:5" s="9" customFormat="1" ht="24.95" customHeight="1">
      <c r="A10" s="6" t="s">
        <v>17</v>
      </c>
      <c r="B10" s="10">
        <v>3</v>
      </c>
      <c r="C10" s="11">
        <f>6811535+6811535+96659520</f>
        <v>110282590</v>
      </c>
      <c r="D10" s="11" t="s">
        <v>18</v>
      </c>
      <c r="E10" s="11">
        <v>96659520</v>
      </c>
    </row>
    <row r="11" spans="1:5" s="14" customFormat="1" ht="24.95" customHeight="1">
      <c r="A11" s="6" t="s">
        <v>19</v>
      </c>
      <c r="B11" s="7">
        <v>0</v>
      </c>
      <c r="C11" s="11">
        <v>0</v>
      </c>
      <c r="D11" s="8" t="s">
        <v>6</v>
      </c>
      <c r="E11" s="8" t="s">
        <v>6</v>
      </c>
    </row>
    <row r="12" spans="1:5" s="14" customFormat="1" ht="24.95" customHeight="1">
      <c r="A12" s="6" t="s">
        <v>20</v>
      </c>
      <c r="B12" s="7">
        <v>0</v>
      </c>
      <c r="C12" s="11">
        <v>0</v>
      </c>
      <c r="D12" s="8" t="s">
        <v>6</v>
      </c>
      <c r="E12" s="8" t="s">
        <v>6</v>
      </c>
    </row>
    <row r="13" spans="1:5" s="14" customFormat="1" ht="24.95" customHeight="1">
      <c r="A13" s="6" t="s">
        <v>21</v>
      </c>
      <c r="B13" s="7">
        <v>0</v>
      </c>
      <c r="C13" s="11">
        <v>0</v>
      </c>
      <c r="D13" s="8" t="s">
        <v>6</v>
      </c>
      <c r="E13" s="8" t="s">
        <v>6</v>
      </c>
    </row>
    <row r="14" spans="1:5" s="14" customFormat="1" ht="24.95" customHeight="1">
      <c r="A14" s="6" t="s">
        <v>22</v>
      </c>
      <c r="B14" s="7">
        <v>2</v>
      </c>
      <c r="C14" s="11">
        <f>2009746+1591141</f>
        <v>3600887</v>
      </c>
      <c r="D14" s="8" t="s">
        <v>6</v>
      </c>
      <c r="E14" s="8" t="s">
        <v>6</v>
      </c>
    </row>
    <row r="15" spans="1:5" s="14" customFormat="1" ht="24.95" customHeight="1">
      <c r="A15" s="6" t="s">
        <v>23</v>
      </c>
      <c r="B15" s="7">
        <v>0</v>
      </c>
      <c r="C15" s="11">
        <v>0</v>
      </c>
      <c r="D15" s="8" t="s">
        <v>6</v>
      </c>
      <c r="E15" s="8" t="s">
        <v>6</v>
      </c>
    </row>
    <row r="16" spans="1:5" s="14" customFormat="1" ht="24.95" customHeight="1">
      <c r="A16" s="6" t="s">
        <v>24</v>
      </c>
      <c r="B16" s="7">
        <v>0</v>
      </c>
      <c r="C16" s="11">
        <v>0</v>
      </c>
      <c r="D16" s="8" t="s">
        <v>6</v>
      </c>
      <c r="E16" s="8" t="s">
        <v>6</v>
      </c>
    </row>
    <row r="17" spans="1:5" s="14" customFormat="1" ht="24.95" customHeight="1">
      <c r="A17" s="6" t="s">
        <v>25</v>
      </c>
      <c r="B17" s="7">
        <v>0</v>
      </c>
      <c r="C17" s="11">
        <v>0</v>
      </c>
      <c r="D17" s="8" t="s">
        <v>6</v>
      </c>
      <c r="E17" s="8" t="s">
        <v>6</v>
      </c>
    </row>
    <row r="18" spans="1:5" s="14" customFormat="1" ht="24.95" customHeight="1">
      <c r="A18" s="6" t="s">
        <v>26</v>
      </c>
      <c r="B18" s="7">
        <v>0</v>
      </c>
      <c r="C18" s="11">
        <v>0</v>
      </c>
      <c r="D18" s="8" t="s">
        <v>6</v>
      </c>
      <c r="E18" s="8" t="s">
        <v>6</v>
      </c>
    </row>
    <row r="19" spans="1:5" s="14" customFormat="1" ht="24.95" customHeight="1">
      <c r="A19" s="6" t="s">
        <v>27</v>
      </c>
      <c r="B19" s="7">
        <v>0</v>
      </c>
      <c r="C19" s="11">
        <v>0</v>
      </c>
      <c r="D19" s="8" t="s">
        <v>6</v>
      </c>
      <c r="E19" s="8" t="s">
        <v>6</v>
      </c>
    </row>
    <row r="20" spans="1:5" s="14" customFormat="1" ht="24.95" customHeight="1">
      <c r="A20" s="6" t="s">
        <v>28</v>
      </c>
      <c r="B20" s="7">
        <v>0</v>
      </c>
      <c r="C20" s="11">
        <v>0</v>
      </c>
      <c r="D20" s="8" t="s">
        <v>6</v>
      </c>
      <c r="E20" s="8" t="s">
        <v>6</v>
      </c>
    </row>
    <row r="21" spans="1:5" s="14" customFormat="1" ht="24.95" customHeight="1">
      <c r="A21" s="6" t="s">
        <v>29</v>
      </c>
      <c r="B21" s="7">
        <v>0</v>
      </c>
      <c r="C21" s="11">
        <v>0</v>
      </c>
      <c r="D21" s="8" t="s">
        <v>6</v>
      </c>
      <c r="E21" s="8" t="s">
        <v>6</v>
      </c>
    </row>
    <row r="22" spans="1:5" s="14" customFormat="1" ht="24.95" customHeight="1">
      <c r="A22" s="6" t="s">
        <v>30</v>
      </c>
      <c r="B22" s="7">
        <f>1+2</f>
        <v>3</v>
      </c>
      <c r="C22" s="11">
        <f>174590+7811708-3000000+37623</f>
        <v>5023921</v>
      </c>
      <c r="D22" s="8" t="s">
        <v>6</v>
      </c>
      <c r="E22" s="8" t="s">
        <v>6</v>
      </c>
    </row>
    <row r="23" spans="1:5" s="14" customFormat="1" ht="24.95" customHeight="1">
      <c r="A23" s="6" t="s">
        <v>31</v>
      </c>
      <c r="B23" s="7">
        <v>0</v>
      </c>
      <c r="C23" s="11">
        <v>0</v>
      </c>
      <c r="D23" s="8" t="s">
        <v>6</v>
      </c>
      <c r="E23" s="8" t="s">
        <v>6</v>
      </c>
    </row>
    <row r="24" spans="1:5" s="14" customFormat="1" ht="24.95" customHeight="1">
      <c r="A24" s="6" t="s">
        <v>32</v>
      </c>
      <c r="B24" s="7">
        <v>0</v>
      </c>
      <c r="C24" s="11">
        <v>0</v>
      </c>
      <c r="D24" s="8" t="s">
        <v>6</v>
      </c>
      <c r="E24" s="8" t="s">
        <v>6</v>
      </c>
    </row>
    <row r="25" spans="1:5" s="14" customFormat="1" ht="24.95" customHeight="1">
      <c r="A25" s="6" t="s">
        <v>33</v>
      </c>
      <c r="B25" s="7">
        <v>0</v>
      </c>
      <c r="C25" s="11">
        <v>0</v>
      </c>
      <c r="D25" s="8" t="s">
        <v>6</v>
      </c>
      <c r="E25" s="8" t="s">
        <v>6</v>
      </c>
    </row>
    <row r="26" spans="1:5" s="14" customFormat="1" ht="24.95" customHeight="1">
      <c r="A26" s="6" t="s">
        <v>34</v>
      </c>
      <c r="B26" s="7">
        <f>1+1</f>
        <v>2</v>
      </c>
      <c r="C26" s="11">
        <f>3414653+1735</f>
        <v>3416388</v>
      </c>
      <c r="D26" s="8" t="s">
        <v>6</v>
      </c>
      <c r="E26" s="8" t="s">
        <v>6</v>
      </c>
    </row>
    <row r="27" spans="1:5" s="14" customFormat="1" ht="24.95" customHeight="1">
      <c r="A27" s="6" t="s">
        <v>35</v>
      </c>
      <c r="B27" s="7">
        <f>1</f>
        <v>1</v>
      </c>
      <c r="C27" s="11">
        <f>38872</f>
        <v>38872</v>
      </c>
      <c r="D27" s="8" t="s">
        <v>6</v>
      </c>
      <c r="E27" s="8" t="s">
        <v>6</v>
      </c>
    </row>
    <row r="28" spans="1:5" s="14" customFormat="1" ht="24.95" customHeight="1">
      <c r="A28" s="6" t="s">
        <v>36</v>
      </c>
      <c r="B28" s="15">
        <v>1</v>
      </c>
      <c r="C28" s="16">
        <f>622766</f>
        <v>622766</v>
      </c>
      <c r="D28" s="8" t="s">
        <v>37</v>
      </c>
      <c r="E28" s="8" t="s">
        <v>37</v>
      </c>
    </row>
    <row r="29" spans="1:5" s="14" customFormat="1" ht="24.95" customHeight="1">
      <c r="A29" s="6" t="s">
        <v>38</v>
      </c>
      <c r="B29" s="15">
        <v>1</v>
      </c>
      <c r="C29" s="16">
        <f>7355</f>
        <v>7355</v>
      </c>
      <c r="D29" s="8" t="s">
        <v>37</v>
      </c>
      <c r="E29" s="8" t="s">
        <v>37</v>
      </c>
    </row>
    <row r="30" spans="1:5" s="14" customFormat="1" ht="24.95" customHeight="1">
      <c r="A30" s="6" t="s">
        <v>39</v>
      </c>
      <c r="B30" s="15">
        <f>1</f>
        <v>1</v>
      </c>
      <c r="C30" s="16">
        <f>612257</f>
        <v>612257</v>
      </c>
      <c r="D30" s="8" t="s">
        <v>40</v>
      </c>
      <c r="E30" s="8" t="s">
        <v>40</v>
      </c>
    </row>
    <row r="31" spans="1:5" s="14" customFormat="1" ht="24.95" customHeight="1">
      <c r="A31" s="6" t="s">
        <v>41</v>
      </c>
      <c r="B31" s="15">
        <v>1</v>
      </c>
      <c r="C31" s="16">
        <f>14789</f>
        <v>14789</v>
      </c>
      <c r="D31" s="8" t="s">
        <v>40</v>
      </c>
      <c r="E31" s="8" t="s">
        <v>40</v>
      </c>
    </row>
    <row r="32" spans="1:5" s="14" customFormat="1" ht="25.9" customHeight="1">
      <c r="A32" s="6" t="s">
        <v>42</v>
      </c>
      <c r="B32" s="7">
        <v>0</v>
      </c>
      <c r="C32" s="11">
        <v>0</v>
      </c>
      <c r="D32" s="8" t="s">
        <v>40</v>
      </c>
      <c r="E32" s="8" t="s">
        <v>40</v>
      </c>
    </row>
    <row r="33" spans="1:5" s="14" customFormat="1" ht="27" customHeight="1">
      <c r="A33" s="6" t="s">
        <v>43</v>
      </c>
      <c r="B33" s="7">
        <v>0</v>
      </c>
      <c r="C33" s="11">
        <v>0</v>
      </c>
      <c r="D33" s="8" t="s">
        <v>40</v>
      </c>
      <c r="E33" s="8" t="s">
        <v>40</v>
      </c>
    </row>
    <row r="34" spans="1:5" s="14" customFormat="1" ht="27" customHeight="1">
      <c r="A34" s="6" t="s">
        <v>44</v>
      </c>
      <c r="B34" s="7">
        <v>0</v>
      </c>
      <c r="C34" s="11">
        <v>0</v>
      </c>
      <c r="D34" s="8" t="s">
        <v>40</v>
      </c>
      <c r="E34" s="8" t="s">
        <v>40</v>
      </c>
    </row>
    <row r="35" spans="1:5" s="14" customFormat="1" ht="27" customHeight="1">
      <c r="A35" s="6" t="s">
        <v>45</v>
      </c>
      <c r="B35" s="7">
        <v>0</v>
      </c>
      <c r="C35" s="11">
        <v>0</v>
      </c>
      <c r="D35" s="8" t="s">
        <v>40</v>
      </c>
      <c r="E35" s="8" t="s">
        <v>40</v>
      </c>
    </row>
    <row r="36" spans="1:5" s="14" customFormat="1" ht="27" customHeight="1">
      <c r="A36" s="6" t="s">
        <v>46</v>
      </c>
      <c r="B36" s="7">
        <v>0</v>
      </c>
      <c r="C36" s="11">
        <v>0</v>
      </c>
      <c r="D36" s="8" t="s">
        <v>40</v>
      </c>
      <c r="E36" s="8" t="s">
        <v>40</v>
      </c>
    </row>
    <row r="37" spans="1:5" s="14" customFormat="1" ht="27" customHeight="1">
      <c r="A37" s="6" t="s">
        <v>47</v>
      </c>
      <c r="B37" s="7">
        <v>0</v>
      </c>
      <c r="C37" s="11">
        <v>0</v>
      </c>
      <c r="D37" s="8" t="s">
        <v>40</v>
      </c>
      <c r="E37" s="8" t="s">
        <v>40</v>
      </c>
    </row>
    <row r="38" spans="1:5" s="14" customFormat="1" ht="27" customHeight="1">
      <c r="A38" s="6" t="s">
        <v>48</v>
      </c>
      <c r="B38" s="7">
        <v>0</v>
      </c>
      <c r="C38" s="11">
        <v>0</v>
      </c>
      <c r="D38" s="8" t="s">
        <v>40</v>
      </c>
      <c r="E38" s="8" t="s">
        <v>40</v>
      </c>
    </row>
    <row r="39" spans="1:5" s="14" customFormat="1" ht="27" customHeight="1">
      <c r="A39" s="6" t="s">
        <v>49</v>
      </c>
      <c r="B39" s="7">
        <v>2</v>
      </c>
      <c r="C39" s="11">
        <v>413911</v>
      </c>
      <c r="D39" s="8" t="s">
        <v>40</v>
      </c>
      <c r="E39" s="8" t="s">
        <v>40</v>
      </c>
    </row>
    <row r="40" spans="1:5" s="9" customFormat="1" ht="24.6" customHeight="1">
      <c r="A40" s="6" t="s">
        <v>50</v>
      </c>
      <c r="B40" s="11">
        <f>SUM(B2:B39)</f>
        <v>22</v>
      </c>
      <c r="C40" s="11">
        <f>SUM(C2:C39)</f>
        <v>910394478</v>
      </c>
      <c r="D40" s="8"/>
      <c r="E40" s="11">
        <f>55582766+473770918+231467446+96659520</f>
        <v>857480650</v>
      </c>
    </row>
    <row r="42" s="17" customFormat="1" ht="16.5"/>
    <row r="43" s="17" customFormat="1" ht="16.5">
      <c r="C43" s="17" t="s">
        <v>51</v>
      </c>
    </row>
    <row r="44" s="17" customFormat="1" ht="16.5"/>
  </sheetData>
  <printOptions/>
  <pageMargins left="0.7086614173228347" right="0.7086614173228347" top="0.7480314960629921" bottom="0.7480314960629921" header="0.31496062992125984" footer="0.31496062992125984"/>
  <pageSetup horizontalDpi="1200" verticalDpi="12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&amp;R&amp;"+,標準"截至103/03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劉巧郁</cp:lastModifiedBy>
  <dcterms:created xsi:type="dcterms:W3CDTF">2014-04-22T02:37:04Z</dcterms:created>
  <dcterms:modified xsi:type="dcterms:W3CDTF">2014-04-22T02:37:19Z</dcterms:modified>
  <cp:category/>
  <cp:version/>
  <cp:contentType/>
  <cp:contentStatus/>
</cp:coreProperties>
</file>