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1435" windowHeight="9120" activeTab="0"/>
  </bookViews>
  <sheets>
    <sheet name="彙總表102第1季 " sheetId="1" r:id="rId1"/>
  </sheets>
  <definedNames>
    <definedName name="_xlnm.Print_Area" localSheetId="0">'彙總表102第1季 '!$A$1:$M$39</definedName>
    <definedName name="_xlnm.Print_Titles" localSheetId="0">'彙總表102第1季 '!$1:$1</definedName>
  </definedNames>
  <calcPr fullCalcOnLoad="1"/>
</workbook>
</file>

<file path=xl/sharedStrings.xml><?xml version="1.0" encoding="utf-8"?>
<sst xmlns="http://schemas.openxmlformats.org/spreadsheetml/2006/main" count="51" uniqueCount="51">
  <si>
    <t>案件年度\類別</t>
  </si>
  <si>
    <t>案件總數</t>
  </si>
  <si>
    <t>應行使金額</t>
  </si>
  <si>
    <t>總結案數</t>
  </si>
  <si>
    <t>已歸入金額</t>
  </si>
  <si>
    <t>未結案數</t>
  </si>
  <si>
    <t>催促行使</t>
  </si>
  <si>
    <t>進入法律程序</t>
  </si>
  <si>
    <t>申復</t>
  </si>
  <si>
    <t>一○二年度第一季結案數</t>
  </si>
  <si>
    <t>一○二年度第一季結案金額</t>
  </si>
  <si>
    <t>一○二年度截至第一季為止結案數</t>
  </si>
  <si>
    <t>一○二年度截至第一季為止結案金額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</si>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</sst>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10">
    <font>
      <sz val="12"/>
      <name val="新細明體"/>
      <family val="1"/>
    </font>
    <font>
      <sz val="10"/>
      <name val="Arial"/>
      <family val="2"/>
    </font>
    <font>
      <sz val="12"/>
      <name val="Times New Roman"/>
      <family val="1"/>
    </font>
    <font>
      <sz val="9"/>
      <name val="新細明體"/>
      <family val="1"/>
    </font>
    <font>
      <sz val="9"/>
      <name val="Calibri"/>
      <family val="2"/>
      <scheme val="minor"/>
    </font>
    <font>
      <u val="single"/>
      <sz val="12"/>
      <color indexed="36"/>
      <name val="新細明體"/>
      <family val="1"/>
    </font>
    <font>
      <sz val="10"/>
      <name val="新細明體"/>
      <family val="1"/>
    </font>
    <font>
      <sz val="11"/>
      <name val="新細明體"/>
      <family val="1"/>
    </font>
    <font>
      <u val="single"/>
      <sz val="11"/>
      <color rgb="FFFF0000"/>
      <name val="新細明體"/>
      <family val="1"/>
    </font>
    <font>
      <sz val="8"/>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cellStyleXfs>
  <cellXfs count="38">
    <xf numFmtId="0" fontId="0" fillId="0" borderId="0" xfId="0"/>
    <xf numFmtId="0" fontId="3" fillId="2" borderId="1" xfId="20" applyFont="1" applyFill="1" applyBorder="1" applyAlignment="1">
      <alignment horizontal="center" vertical="center"/>
      <protection/>
    </xf>
    <xf numFmtId="3" fontId="3" fillId="2" borderId="1"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3" fillId="3" borderId="0" xfId="20" applyFont="1" applyFill="1">
      <alignment/>
      <protection/>
    </xf>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37" fontId="7" fillId="0" borderId="1" xfId="21" applyNumberFormat="1" applyFont="1" applyFill="1" applyBorder="1" applyAlignment="1">
      <alignment horizontal="center" vertical="center"/>
    </xf>
    <xf numFmtId="3" fontId="7" fillId="0" borderId="1" xfId="20" applyNumberFormat="1" applyFont="1" applyFill="1" applyBorder="1" applyAlignment="1" applyProtection="1">
      <alignment horizontal="center" vertical="center"/>
      <protection locked="0"/>
    </xf>
    <xf numFmtId="37" fontId="7" fillId="0" borderId="1" xfId="20" applyNumberFormat="1" applyFont="1" applyFill="1" applyBorder="1" applyAlignment="1">
      <alignment horizontal="center" vertical="center"/>
      <protection/>
    </xf>
    <xf numFmtId="0" fontId="6" fillId="0" borderId="0" xfId="20" applyFont="1" applyFill="1">
      <alignment/>
      <protection/>
    </xf>
    <xf numFmtId="0" fontId="7" fillId="0" borderId="1" xfId="20" applyFont="1" applyFill="1" applyBorder="1" applyAlignment="1" applyProtection="1">
      <alignment horizontal="center" vertical="center"/>
      <protection locked="0"/>
    </xf>
    <xf numFmtId="3" fontId="7" fillId="0" borderId="1" xfId="20" applyNumberFormat="1" applyFont="1" applyFill="1" applyBorder="1" applyAlignment="1">
      <alignment horizontal="center" vertical="center"/>
      <protection/>
    </xf>
    <xf numFmtId="3" fontId="7" fillId="0" borderId="1" xfId="0" applyNumberFormat="1" applyFont="1" applyFill="1" applyBorder="1" applyAlignment="1">
      <alignment horizontal="center" vertical="center"/>
    </xf>
    <xf numFmtId="3" fontId="6" fillId="0" borderId="0" xfId="20" applyNumberFormat="1" applyFont="1" applyFill="1">
      <alignment/>
      <protection/>
    </xf>
    <xf numFmtId="3" fontId="7"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1" xfId="20" applyFont="1" applyFill="1" applyBorder="1" applyAlignment="1">
      <alignment horizontal="center" vertical="center"/>
      <protection/>
    </xf>
    <xf numFmtId="3" fontId="8" fillId="0" borderId="1" xfId="20" applyNumberFormat="1" applyFont="1" applyFill="1" applyBorder="1" applyAlignment="1">
      <alignment horizontal="center" vertical="center"/>
      <protection/>
    </xf>
    <xf numFmtId="0" fontId="7" fillId="0" borderId="1" xfId="0" applyFont="1" applyFill="1" applyBorder="1" applyAlignment="1">
      <alignment horizontal="center" vertical="center"/>
    </xf>
    <xf numFmtId="0" fontId="9" fillId="0" borderId="2" xfId="20" applyFont="1" applyFill="1" applyBorder="1" applyAlignment="1">
      <alignment horizontal="left" wrapText="1"/>
      <protection/>
    </xf>
    <xf numFmtId="0" fontId="6" fillId="0" borderId="2" xfId="20" applyFont="1" applyFill="1" applyBorder="1" applyAlignment="1">
      <alignment horizontal="left" wrapText="1"/>
      <protection/>
    </xf>
    <xf numFmtId="0" fontId="7" fillId="0" borderId="0" xfId="20" applyFont="1" applyFill="1">
      <alignment/>
      <protection/>
    </xf>
    <xf numFmtId="0" fontId="6" fillId="0" borderId="0" xfId="20" applyFont="1" applyAlignment="1" applyProtection="1">
      <alignment horizontal="left" wrapText="1"/>
      <protection locked="0"/>
    </xf>
    <xf numFmtId="0" fontId="6" fillId="0" borderId="0" xfId="20" applyFont="1" applyAlignment="1">
      <alignment vertical="center"/>
      <protection/>
    </xf>
    <xf numFmtId="0" fontId="6" fillId="0" borderId="0" xfId="20" applyFont="1" applyAlignment="1">
      <alignment horizontal="center"/>
      <protection/>
    </xf>
    <xf numFmtId="3" fontId="6" fillId="0" borderId="0" xfId="20" applyNumberFormat="1" applyFont="1">
      <alignment/>
      <protection/>
    </xf>
    <xf numFmtId="0" fontId="6" fillId="0" borderId="0" xfId="20" applyFont="1" applyAlignment="1" applyProtection="1">
      <alignment/>
      <protection locked="0"/>
    </xf>
    <xf numFmtId="0" fontId="6" fillId="0" borderId="0" xfId="20" applyFont="1">
      <alignment/>
      <protection/>
    </xf>
    <xf numFmtId="0" fontId="6" fillId="0" borderId="0" xfId="20" applyFont="1" applyAlignment="1">
      <alignment horizontal="center"/>
      <protection/>
    </xf>
    <xf numFmtId="0" fontId="6" fillId="0" borderId="0" xfId="20" applyFont="1" applyAlignment="1">
      <alignment horizontal="left" indent="1"/>
      <protection/>
    </xf>
    <xf numFmtId="37" fontId="6" fillId="0" borderId="0" xfId="20" applyNumberFormat="1" applyFont="1">
      <alignment/>
      <protection/>
    </xf>
    <xf numFmtId="4" fontId="6" fillId="0" borderId="0" xfId="20" applyNumberFormat="1" applyFont="1">
      <alignment/>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cellXfs>
  <cellStyles count="8">
    <cellStyle name="Normal" xfId="0"/>
    <cellStyle name="Percent" xfId="15"/>
    <cellStyle name="Currency" xfId="16"/>
    <cellStyle name="Currency [0]" xfId="17"/>
    <cellStyle name="Comma" xfId="18"/>
    <cellStyle name="Comma [0]" xfId="19"/>
    <cellStyle name="一般_PROCEED" xfId="20"/>
    <cellStyle name="千分位_PROCEED"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90" zoomScaleNormal="90" workbookViewId="0" topLeftCell="A1">
      <pane ySplit="1" topLeftCell="A2" activePane="bottomLeft" state="frozen"/>
      <selection pane="bottomLeft" activeCell="K38" sqref="K38"/>
    </sheetView>
  </sheetViews>
  <sheetFormatPr defaultColWidth="9.00390625" defaultRowHeight="30" customHeight="1"/>
  <cols>
    <col min="1" max="1" width="19.25390625" style="34" customWidth="1"/>
    <col min="2" max="2" width="10.50390625" style="34" customWidth="1"/>
    <col min="3" max="3" width="15.625" style="35" customWidth="1"/>
    <col min="4" max="4" width="10.50390625" style="36" customWidth="1"/>
    <col min="5" max="5" width="15.875" style="37" customWidth="1"/>
    <col min="6" max="6" width="10.875" style="34" customWidth="1"/>
    <col min="7" max="7" width="10.50390625" style="34" customWidth="1"/>
    <col min="8" max="8" width="12.50390625" style="34" customWidth="1"/>
    <col min="9" max="9" width="8.875" style="34" customWidth="1"/>
    <col min="10" max="10" width="16.00390625" style="34" customWidth="1"/>
    <col min="11" max="11" width="17.625" style="34" customWidth="1"/>
    <col min="12" max="12" width="15.00390625" style="34" customWidth="1"/>
    <col min="13" max="13" width="16.25390625" style="34" customWidth="1"/>
    <col min="14" max="14" width="12.25390625" style="34" customWidth="1"/>
    <col min="15" max="16384" width="9.00390625" style="34"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5" customHeight="1">
      <c r="A2" s="6" t="s">
        <v>13</v>
      </c>
      <c r="B2" s="7">
        <v>84</v>
      </c>
      <c r="C2" s="8">
        <v>80270024</v>
      </c>
      <c r="D2" s="9">
        <v>84</v>
      </c>
      <c r="E2" s="10">
        <v>77717537</v>
      </c>
      <c r="F2" s="7">
        <v>0</v>
      </c>
      <c r="G2" s="7">
        <v>0</v>
      </c>
      <c r="H2" s="7">
        <v>0</v>
      </c>
      <c r="I2" s="7">
        <v>0</v>
      </c>
      <c r="J2" s="7">
        <v>0</v>
      </c>
      <c r="K2" s="7">
        <v>0</v>
      </c>
      <c r="L2" s="7">
        <v>0</v>
      </c>
      <c r="M2" s="7">
        <v>0</v>
      </c>
    </row>
    <row r="3" spans="1:13" s="11" customFormat="1" ht="24.95" customHeight="1">
      <c r="A3" s="6" t="s">
        <v>14</v>
      </c>
      <c r="B3" s="7">
        <v>57</v>
      </c>
      <c r="C3" s="8">
        <v>20495283</v>
      </c>
      <c r="D3" s="9">
        <v>57</v>
      </c>
      <c r="E3" s="10">
        <v>18659741</v>
      </c>
      <c r="F3" s="12">
        <v>0</v>
      </c>
      <c r="G3" s="7">
        <v>0</v>
      </c>
      <c r="H3" s="7">
        <v>0</v>
      </c>
      <c r="I3" s="7">
        <v>0</v>
      </c>
      <c r="J3" s="7">
        <v>0</v>
      </c>
      <c r="K3" s="7">
        <v>0</v>
      </c>
      <c r="L3" s="7">
        <v>0</v>
      </c>
      <c r="M3" s="7">
        <v>0</v>
      </c>
    </row>
    <row r="4" spans="1:13" s="11" customFormat="1" ht="24.95" customHeight="1">
      <c r="A4" s="6" t="s">
        <v>15</v>
      </c>
      <c r="B4" s="7">
        <v>129</v>
      </c>
      <c r="C4" s="8">
        <v>63325559</v>
      </c>
      <c r="D4" s="9">
        <v>129</v>
      </c>
      <c r="E4" s="10">
        <v>54518849</v>
      </c>
      <c r="F4" s="12">
        <v>0</v>
      </c>
      <c r="G4" s="7">
        <v>0</v>
      </c>
      <c r="H4" s="7">
        <v>0</v>
      </c>
      <c r="I4" s="7">
        <v>0</v>
      </c>
      <c r="J4" s="7">
        <v>0</v>
      </c>
      <c r="K4" s="7">
        <v>0</v>
      </c>
      <c r="L4" s="7">
        <v>0</v>
      </c>
      <c r="M4" s="7">
        <v>0</v>
      </c>
    </row>
    <row r="5" spans="1:13" s="11" customFormat="1" ht="24.9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9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9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9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9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9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9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9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9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9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9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9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9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9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9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9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4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9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9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9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9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9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9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9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95" customHeight="1">
      <c r="A35" s="6" t="s">
        <v>46</v>
      </c>
      <c r="B35" s="7">
        <f>71+84</f>
        <v>155</v>
      </c>
      <c r="C35" s="10">
        <f>13186995+21008690</f>
        <v>34195685</v>
      </c>
      <c r="D35" s="17">
        <v>155</v>
      </c>
      <c r="E35" s="17">
        <v>34195686</v>
      </c>
      <c r="F35" s="18">
        <v>0</v>
      </c>
      <c r="G35" s="18">
        <v>0</v>
      </c>
      <c r="H35" s="7">
        <f>0+0</f>
        <v>0</v>
      </c>
      <c r="I35" s="7">
        <v>0</v>
      </c>
      <c r="J35" s="7">
        <f>153-153</f>
        <v>0</v>
      </c>
      <c r="K35" s="17">
        <f>34195686-33589345</f>
        <v>606341</v>
      </c>
      <c r="L35" s="18">
        <v>2</v>
      </c>
      <c r="M35" s="17">
        <v>606341</v>
      </c>
      <c r="N35" s="15"/>
    </row>
    <row r="36" spans="1:14" s="11" customFormat="1" ht="24.9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95" customHeight="1">
      <c r="A37" s="6" t="s">
        <v>48</v>
      </c>
      <c r="B37" s="7">
        <v>114</v>
      </c>
      <c r="C37" s="10">
        <v>19520853</v>
      </c>
      <c r="D37" s="19">
        <v>113</v>
      </c>
      <c r="E37" s="19">
        <f>5193807+14325390</f>
        <v>19519197</v>
      </c>
      <c r="F37" s="18">
        <v>1</v>
      </c>
      <c r="G37" s="18">
        <v>1</v>
      </c>
      <c r="H37" s="7">
        <v>0</v>
      </c>
      <c r="I37" s="7">
        <v>0</v>
      </c>
      <c r="J37" s="18">
        <v>6</v>
      </c>
      <c r="K37" s="19">
        <f>19519197-18434998</f>
        <v>1084199</v>
      </c>
      <c r="L37" s="18">
        <v>6</v>
      </c>
      <c r="M37" s="19">
        <v>1084199</v>
      </c>
      <c r="N37" s="15"/>
    </row>
    <row r="38" spans="1:14" s="11" customFormat="1" ht="24.95" customHeight="1">
      <c r="A38" s="6" t="s">
        <v>49</v>
      </c>
      <c r="B38" s="13">
        <f aca="true" t="shared" si="0" ref="B38:M38">SUM(B2:B37)</f>
        <v>6374</v>
      </c>
      <c r="C38" s="13">
        <f t="shared" si="0"/>
        <v>3123787287</v>
      </c>
      <c r="D38" s="13">
        <f t="shared" si="0"/>
        <v>6353</v>
      </c>
      <c r="E38" s="13">
        <f t="shared" si="0"/>
        <v>2019132478</v>
      </c>
      <c r="F38" s="12">
        <f t="shared" si="0"/>
        <v>21</v>
      </c>
      <c r="G38" s="7">
        <f t="shared" si="0"/>
        <v>4</v>
      </c>
      <c r="H38" s="13">
        <f t="shared" si="0"/>
        <v>17</v>
      </c>
      <c r="I38" s="7">
        <f t="shared" si="0"/>
        <v>0</v>
      </c>
      <c r="J38" s="20">
        <f t="shared" si="0"/>
        <v>6</v>
      </c>
      <c r="K38" s="14">
        <f t="shared" si="0"/>
        <v>1690540</v>
      </c>
      <c r="L38" s="20">
        <f t="shared" si="0"/>
        <v>8</v>
      </c>
      <c r="M38" s="13">
        <f t="shared" si="0"/>
        <v>1690540</v>
      </c>
      <c r="N38" s="15"/>
    </row>
    <row r="39" spans="1:14" s="11" customFormat="1" ht="24" customHeight="1">
      <c r="A39" s="21" t="s">
        <v>50</v>
      </c>
      <c r="B39" s="22"/>
      <c r="C39" s="22"/>
      <c r="D39" s="22"/>
      <c r="E39" s="22"/>
      <c r="F39" s="22"/>
      <c r="G39" s="22"/>
      <c r="H39" s="22"/>
      <c r="I39" s="22"/>
      <c r="J39" s="22"/>
      <c r="K39" s="22"/>
      <c r="L39" s="22"/>
      <c r="M39" s="22"/>
      <c r="N39" s="23"/>
    </row>
    <row r="40" spans="1:13" s="25" customFormat="1" ht="30" customHeight="1">
      <c r="A40" s="24"/>
      <c r="B40" s="24"/>
      <c r="C40" s="24"/>
      <c r="D40" s="24"/>
      <c r="E40" s="24"/>
      <c r="F40" s="24"/>
      <c r="G40" s="24"/>
      <c r="H40" s="24"/>
      <c r="I40" s="24"/>
      <c r="J40" s="24"/>
      <c r="K40" s="24"/>
      <c r="L40" s="24"/>
      <c r="M40" s="24"/>
    </row>
    <row r="41" spans="1:5" s="29" customFormat="1" ht="30" customHeight="1">
      <c r="A41" s="26"/>
      <c r="B41" s="26"/>
      <c r="C41" s="26"/>
      <c r="D41" s="27"/>
      <c r="E41" s="28"/>
    </row>
    <row r="42" spans="3:9" s="29" customFormat="1" ht="30" customHeight="1">
      <c r="C42" s="30"/>
      <c r="D42" s="27"/>
      <c r="E42" s="28"/>
      <c r="H42" s="31"/>
      <c r="I42" s="32"/>
    </row>
    <row r="43" spans="3:9" s="29" customFormat="1" ht="30" customHeight="1">
      <c r="C43" s="30"/>
      <c r="D43" s="27"/>
      <c r="E43" s="28"/>
      <c r="I43" s="33"/>
    </row>
    <row r="44" spans="3:5" s="29" customFormat="1" ht="30" customHeight="1">
      <c r="C44" s="30"/>
      <c r="D44" s="27"/>
      <c r="E44" s="28"/>
    </row>
    <row r="45" spans="1:5" s="29" customFormat="1" ht="30" customHeight="1">
      <c r="A45" s="26"/>
      <c r="B45" s="26"/>
      <c r="C45" s="26"/>
      <c r="D45" s="26"/>
      <c r="E45" s="26"/>
    </row>
    <row r="46" spans="1:5" s="29" customFormat="1" ht="30" customHeight="1">
      <c r="A46" s="26"/>
      <c r="B46" s="26"/>
      <c r="C46" s="26"/>
      <c r="D46" s="26"/>
      <c r="E46" s="26"/>
    </row>
  </sheetData>
  <mergeCells count="4">
    <mergeCell ref="A39:M39"/>
    <mergeCell ref="A40:M40"/>
    <mergeCell ref="A41:C41"/>
    <mergeCell ref="A45:E46"/>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&amp;R&amp;"+,標準"&amp;11截至102/03&amp;"Times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2013-04-30T07:53:36Z</dcterms:created>
  <dcterms:modified xsi:type="dcterms:W3CDTF">2013-04-30T07:54:24Z</dcterms:modified>
  <cp:category/>
  <cp:version/>
  <cp:contentType/>
  <cp:contentStatus/>
</cp:coreProperties>
</file>